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Sheet1!$A$1:$M$29</definedName>
  </definedNames>
  <calcPr calcId="144525" concurrentCalc="0"/>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<sst xmlns="http://schemas.openxmlformats.org/spreadsheetml/2006/main" count="74">
  <si>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</si>
  <si>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</si>
  <si>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</si>
  <si>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耐药结核病患者16S rRNA基因多态性与利奈唑胺导致的不良反应的相关性研究</t>
  </si>
  <si>
    <t>主管部门及代码</t>
  </si>
  <si>
    <t>北京市卫生健康委员会</t>
  </si>
  <si>
    <t>实施单位</t>
  </si>
  <si>
    <t>北京市结核病胸部肿瘤研究所</t>
  </si>
  <si>
    <t>项目负责人</t>
  </si>
  <si>
    <t>郭少晨</t>
  </si>
  <si>
    <t>联系电话</t>
  </si>
  <si>
    <t>010-89509358</t>
  </si>
  <si>
    <t>项目资金                    （万元）</t>
  </si>
  <si>
    <t>年初预算数</t>
  </si>
  <si>
    <t>全年预算数（A）</t>
  </si>
  <si>
    <t>全年执行数（B）</t>
  </si>
  <si>
    <t>分值（10分）</t>
  </si>
  <si>
    <t>执行率（B/A)</t>
  </si>
  <si>
    <t>得分</t>
  </si>
  <si>
    <t>年度资金总额：</t>
  </si>
  <si>
    <t>其中:财政拨款</t>
  </si>
  <si>
    <t>　—</t>
  </si>
  <si>
    <t>—</t>
  </si>
  <si>
    <t>其他资金</t>
  </si>
  <si>
    <t>年度目标</t>
  </si>
  <si>
    <t>年初设定目标：研究主要通过分析对服用利奈唑胺（Lzd）的耐药结核病患者服药后2小时的Lzd血药浓度实测值，与线粒体基因组16S rRNA中两个SNP位点的基因多态性和发生血小板等血细胞减少等出现骨髓移植相关的不良反应的相关性，来探究Lzd所引起的不良反应的可能的遗传学因素。探讨引起Lzd不良反应的遗传学因素既可以更深刻地了解Lzd引起不良反应的作用机制，又可以将遗传学因素指标作为预测患者服用Lzd后可能出现不良反应的情况，为患者提出不良反应警示，起到预测风险的作用。</t>
  </si>
  <si>
    <t>2020年度共查询患者电子病历共计510例，有部分患者信息无后续检查结果者予以剔除，最终病例信息完成的患者基本信息和血药浓度结果汇总完成性数量470例，收集患者静脉血液标本450份，汇总患者静脉血液标本数450例，并将标本统一存放至-80°C冷冻保存。患者入组、信息汇总、血药浓度数据汇总等基础工作已按年度计划完成。另外，2020年还为2021年度线粒体DNA的提取做了准备工作，包括准备DNA提取试剂盒，与第三方DNA测序公司签订合作协议并支付预付款，咨询结核治疗的临床专家有关患者在应用LZD治疗期间，用药剂量和不良反应发生情况与处置等相关信息。</t>
  </si>
  <si>
    <t>绩效指标</t>
  </si>
  <si>
    <t>一级指标</t>
  </si>
  <si>
    <t>二级指标</t>
  </si>
  <si>
    <t>三级指标</t>
  </si>
  <si>
    <t>年度指标值(A)</t>
  </si>
  <si>
    <t>全年实际值(B)</t>
  </si>
  <si>
    <t>分值</t>
  </si>
  <si>
    <t>偏差原因分析及改进措施</t>
  </si>
  <si>
    <t>产出指标(50分)</t>
  </si>
  <si>
    <t>数量指标</t>
  </si>
  <si>
    <t>完成患者信息查询数量</t>
  </si>
  <si>
    <t>450例</t>
  </si>
  <si>
    <t>510例</t>
  </si>
  <si>
    <t>患者静脉血标本保存数量</t>
  </si>
  <si>
    <t>患者基本信息和血药浓度结果汇总完成性数量</t>
  </si>
  <si>
    <t>470例</t>
  </si>
  <si>
    <t>完成汇总患者例数</t>
  </si>
  <si>
    <t>质量指标</t>
  </si>
  <si>
    <t>患者静脉血标本保存完整率</t>
  </si>
  <si>
    <t>患者基本信息和血药浓度结果汇总完成率</t>
  </si>
  <si>
    <t>进度指标</t>
  </si>
  <si>
    <t>项目完成日期</t>
  </si>
  <si>
    <t>预计2020年12月底前完成</t>
  </si>
  <si>
    <t>2020年12月底前完成</t>
  </si>
  <si>
    <t>成本指标</t>
  </si>
  <si>
    <t>项目预算控制总额</t>
  </si>
  <si>
    <t>5.65万元</t>
  </si>
  <si>
    <t>实际支出金额为4.95万元</t>
  </si>
  <si>
    <t>核减0.45万元差率费；出版费用未支出，下一年度将数据分析完成后统一发表文章</t>
  </si>
  <si>
    <t>效果指标(30分)</t>
  </si>
  <si>
    <t>经济效益
指标</t>
  </si>
  <si>
    <t>无</t>
  </si>
  <si>
    <t>社会效益
指标</t>
  </si>
  <si>
    <t>为患者提出不良反应警示，起到预测风险的作用</t>
  </si>
  <si>
    <t>2020年度还没有涉及到基因多态性和不良反应间的相关性分析，无法得出结论、但2020年度为后续工作进行了专家咨询，咨询了结核临床专家，就患者在临床中服用LZD后的不良反应发生情况（发生概率、临床表现、如何处置、恢复情况）等进行咨询，为2021年数据分析提供基础。</t>
  </si>
  <si>
    <t>生态效益
指标</t>
  </si>
  <si>
    <t>可持续影响指标</t>
  </si>
  <si>
    <t>为后续年度DNA组提取以及测序打下基础</t>
  </si>
  <si>
    <t>满意度
指标
（10分）</t>
  </si>
  <si>
    <t>服务对象满意度指标</t>
  </si>
  <si>
    <t>科研人员满意度</t>
  </si>
  <si>
    <t>未进行满意度调查</t>
  </si>
  <si>
    <t>总分：</t>
  </si>
  <si>
    <t>注：1.得分一档最高不能超过该指标分值上限。</t>
  </si>
  <si>
    <t xml:space="preserve">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</si>
  <si>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 xml:space="preserve">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</si>
  <si>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4.请在“未完成原因分析”中说明偏离目标、不能完成目标的原因及拟采取的措施。</t>
  </si>
</sst>
</file>

<file path=xl/styles.xml><?xml version="1.0" encoding="utf-8"?>
<styleSheet xmlns="http://schemas.openxmlformats.org/spreadsheetml/2006/main">
  <numFmts count="5">
    <numFmt numFmtId="176" formatCode="0_);[Red]\(0\)"/>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2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8"/>
      </right>
      <top style="medium">
        <color indexed="64"/>
      </top>
      <bottom/>
      <diagonal/>
    </border>
    <border>
      <left/>
      <right style="medium">
        <color indexed="8"/>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5" fillId="0" borderId="0">
      <alignment vertical="center"/>
    </xf>
  </cellStyleXfs>
  <cellXfs count="62">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0" xfId="0" applyFont="1" applyBorder="1" applyAlignment="1">
      <alignment horizontal="justify"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18" xfId="0" applyFont="1" applyBorder="1" applyAlignment="1">
      <alignment horizontal="center" vertical="center" textRotation="255" wrapText="1"/>
    </xf>
    <xf numFmtId="0" fontId="3" fillId="0" borderId="19"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5" xfId="0" applyFont="1" applyBorder="1" applyAlignment="1">
      <alignment horizontal="center" vertical="center" textRotation="255"/>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18" xfId="0" applyFont="1" applyBorder="1" applyAlignment="1">
      <alignment horizontal="center" vertical="center"/>
    </xf>
    <xf numFmtId="0" fontId="3" fillId="0" borderId="5" xfId="0" applyFont="1" applyFill="1" applyBorder="1" applyAlignment="1">
      <alignment horizontal="center" vertical="center" wrapText="1"/>
    </xf>
    <xf numFmtId="9" fontId="3" fillId="0" borderId="1" xfId="0" applyNumberFormat="1" applyFont="1" applyBorder="1" applyAlignment="1">
      <alignment horizontal="center" vertical="center"/>
    </xf>
    <xf numFmtId="0" fontId="3" fillId="0" borderId="6" xfId="0" applyFont="1" applyBorder="1" applyAlignment="1">
      <alignment horizontal="center" vertical="center"/>
    </xf>
    <xf numFmtId="0" fontId="3" fillId="0" borderId="5" xfId="0" applyFont="1" applyFill="1" applyBorder="1" applyAlignment="1">
      <alignment horizontal="left" vertical="center" wrapText="1"/>
    </xf>
    <xf numFmtId="9" fontId="3" fillId="0" borderId="5" xfId="0" applyNumberFormat="1" applyFont="1" applyFill="1" applyBorder="1" applyAlignment="1">
      <alignment horizontal="center" vertical="center"/>
    </xf>
    <xf numFmtId="0" fontId="4" fillId="0" borderId="5" xfId="0" applyFont="1" applyBorder="1" applyAlignment="1">
      <alignment horizontal="center" vertical="center"/>
    </xf>
    <xf numFmtId="0" fontId="3" fillId="0" borderId="8" xfId="0" applyFont="1" applyBorder="1" applyAlignment="1">
      <alignment horizontal="left" vertical="center" wrapText="1"/>
    </xf>
    <xf numFmtId="0" fontId="3" fillId="0" borderId="0" xfId="0" applyFont="1" applyAlignment="1">
      <alignment horizontal="left" vertical="center" wrapText="1"/>
    </xf>
    <xf numFmtId="0" fontId="3" fillId="0" borderId="3" xfId="0" applyFont="1" applyBorder="1" applyAlignment="1">
      <alignment horizontal="center" vertical="center" wrapText="1"/>
    </xf>
    <xf numFmtId="0" fontId="3" fillId="0" borderId="6" xfId="0" applyFont="1" applyBorder="1" applyAlignment="1">
      <alignment horizontal="center" vertical="center" wrapText="1"/>
    </xf>
    <xf numFmtId="10" fontId="3" fillId="0" borderId="11" xfId="0" applyNumberFormat="1" applyFont="1" applyBorder="1" applyAlignment="1">
      <alignment horizontal="center" vertical="center"/>
    </xf>
    <xf numFmtId="0" fontId="3" fillId="0" borderId="1" xfId="0" applyFont="1" applyBorder="1" applyAlignment="1">
      <alignment horizontal="justify" vertical="center"/>
    </xf>
    <xf numFmtId="0" fontId="3" fillId="0" borderId="6" xfId="0" applyFont="1" applyBorder="1" applyAlignment="1">
      <alignment horizontal="justify" vertical="center"/>
    </xf>
    <xf numFmtId="0" fontId="3" fillId="0" borderId="6" xfId="0" applyFont="1" applyFill="1" applyBorder="1" applyAlignment="1">
      <alignment horizontal="left" vertical="center" wrapText="1"/>
    </xf>
    <xf numFmtId="0" fontId="3" fillId="0" borderId="5" xfId="0" applyFont="1" applyBorder="1" applyAlignment="1">
      <alignment vertical="center" wrapText="1"/>
    </xf>
    <xf numFmtId="0" fontId="3" fillId="0" borderId="5" xfId="0" applyFont="1" applyBorder="1" applyAlignment="1">
      <alignment horizontal="left" vertical="center" wrapText="1"/>
    </xf>
    <xf numFmtId="176" fontId="3" fillId="0" borderId="5" xfId="0" applyNumberFormat="1" applyFont="1" applyFill="1" applyBorder="1" applyAlignment="1">
      <alignment horizontal="center" vertical="center" wrapText="1"/>
    </xf>
    <xf numFmtId="0" fontId="3" fillId="0" borderId="5" xfId="0" applyFont="1" applyBorder="1" applyAlignment="1">
      <alignment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9"/>
  <sheetViews>
    <sheetView tabSelected="1" workbookViewId="0">
      <selection activeCell="E8" sqref="E8"/>
    </sheetView>
  </sheetViews>
  <sheetFormatPr defaultColWidth="9" defaultRowHeight="13.5"/>
  <cols>
    <col min="1" max="1" width="5.375" customWidth="1"/>
    <col min="2" max="2" width="10.25" customWidth="1"/>
    <col min="3" max="3" width="9.75" customWidth="1"/>
    <col min="4" max="4" width="30.75" customWidth="1"/>
    <col min="5" max="5" width="11.5" customWidth="1"/>
    <col min="6" max="6" width="13.625" customWidth="1"/>
    <col min="8" max="8" width="5.625" customWidth="1"/>
    <col min="9" max="9" width="9.5" customWidth="1"/>
    <col min="13" max="13" width="25.125" customWidth="1"/>
  </cols>
  <sheetData>
    <row r="1" ht="27.75" customHeight="1" spans="1:13">
      <c r="A1" s="2" t="s">
        <v>0</v>
      </c>
      <c r="B1" s="2"/>
      <c r="C1" s="2"/>
      <c r="D1" s="2"/>
      <c r="E1" s="2"/>
      <c r="F1" s="2"/>
      <c r="G1" s="2"/>
      <c r="H1" s="2"/>
      <c r="I1" s="2"/>
      <c r="J1" s="2"/>
      <c r="K1" s="2"/>
      <c r="L1" s="2"/>
      <c r="M1" s="2"/>
    </row>
    <row r="2" ht="18.75" customHeight="1" spans="1:13">
      <c r="A2" s="3" t="s">
        <v>1</v>
      </c>
      <c r="B2" s="3"/>
      <c r="C2" s="3"/>
      <c r="D2" s="3"/>
      <c r="E2" s="3"/>
      <c r="F2" s="3"/>
      <c r="G2" s="3"/>
      <c r="H2" s="3"/>
      <c r="I2" s="3"/>
      <c r="J2" s="3"/>
      <c r="K2" s="3"/>
      <c r="L2" s="3"/>
      <c r="M2" s="3"/>
    </row>
    <row r="3" ht="15" spans="1:13">
      <c r="A3" s="4" t="s">
        <v>2</v>
      </c>
      <c r="B3" s="5"/>
      <c r="C3" s="6"/>
      <c r="D3" s="7" t="s">
        <v>3</v>
      </c>
      <c r="E3" s="5"/>
      <c r="F3" s="5"/>
      <c r="G3" s="5"/>
      <c r="H3" s="5"/>
      <c r="I3" s="5"/>
      <c r="J3" s="5"/>
      <c r="K3" s="5"/>
      <c r="L3" s="5"/>
      <c r="M3" s="46"/>
    </row>
    <row r="4" ht="15" spans="1:13">
      <c r="A4" s="4" t="s">
        <v>4</v>
      </c>
      <c r="B4" s="5"/>
      <c r="C4" s="6"/>
      <c r="D4" s="7" t="s">
        <v>5</v>
      </c>
      <c r="E4" s="5"/>
      <c r="F4" s="5"/>
      <c r="G4" s="7" t="s">
        <v>6</v>
      </c>
      <c r="H4" s="5"/>
      <c r="I4" s="46"/>
      <c r="J4" s="18" t="s">
        <v>7</v>
      </c>
      <c r="K4" s="19"/>
      <c r="L4" s="19"/>
      <c r="M4" s="52"/>
    </row>
    <row r="5" ht="15" spans="1:13">
      <c r="A5" s="8" t="s">
        <v>8</v>
      </c>
      <c r="B5" s="8"/>
      <c r="C5" s="8"/>
      <c r="D5" s="9" t="s">
        <v>9</v>
      </c>
      <c r="E5" s="10"/>
      <c r="F5" s="11"/>
      <c r="G5" s="8" t="s">
        <v>10</v>
      </c>
      <c r="H5" s="8"/>
      <c r="I5" s="8"/>
      <c r="J5" s="44" t="s">
        <v>11</v>
      </c>
      <c r="K5" s="44"/>
      <c r="L5" s="44"/>
      <c r="M5" s="44"/>
    </row>
    <row r="6" ht="29.25" spans="1:13">
      <c r="A6" s="12" t="s">
        <v>12</v>
      </c>
      <c r="B6" s="13"/>
      <c r="C6" s="14"/>
      <c r="D6" s="15"/>
      <c r="E6" s="16" t="s">
        <v>13</v>
      </c>
      <c r="F6" s="17" t="s">
        <v>14</v>
      </c>
      <c r="G6" s="18" t="s">
        <v>15</v>
      </c>
      <c r="H6" s="19"/>
      <c r="I6" s="53"/>
      <c r="J6" s="18" t="s">
        <v>16</v>
      </c>
      <c r="K6" s="53"/>
      <c r="L6" s="16" t="s">
        <v>17</v>
      </c>
      <c r="M6" s="24" t="s">
        <v>18</v>
      </c>
    </row>
    <row r="7" ht="15" spans="1:13">
      <c r="A7" s="20"/>
      <c r="B7" s="21"/>
      <c r="C7" s="22"/>
      <c r="D7" s="23" t="s">
        <v>19</v>
      </c>
      <c r="E7" s="24">
        <v>5.65</v>
      </c>
      <c r="F7" s="25">
        <v>5.65</v>
      </c>
      <c r="G7" s="4">
        <v>4.95</v>
      </c>
      <c r="H7" s="5"/>
      <c r="I7" s="46"/>
      <c r="J7" s="4">
        <v>10</v>
      </c>
      <c r="K7" s="46"/>
      <c r="L7" s="54">
        <f>G7/F7</f>
        <v>0.876106194690266</v>
      </c>
      <c r="M7" s="16">
        <v>8.76</v>
      </c>
    </row>
    <row r="8" ht="15" spans="1:13">
      <c r="A8" s="20"/>
      <c r="B8" s="21"/>
      <c r="C8" s="22"/>
      <c r="D8" s="26" t="s">
        <v>20</v>
      </c>
      <c r="E8" s="24">
        <v>5.65</v>
      </c>
      <c r="F8" s="25">
        <v>5.65</v>
      </c>
      <c r="G8" s="4">
        <v>4.95</v>
      </c>
      <c r="H8" s="5"/>
      <c r="I8" s="46"/>
      <c r="J8" s="4" t="s">
        <v>21</v>
      </c>
      <c r="K8" s="46"/>
      <c r="L8" s="54">
        <f>G8/F8</f>
        <v>0.876106194690266</v>
      </c>
      <c r="M8" s="16" t="s">
        <v>22</v>
      </c>
    </row>
    <row r="9" ht="15" spans="1:13">
      <c r="A9" s="27"/>
      <c r="B9" s="28"/>
      <c r="C9" s="29"/>
      <c r="D9" s="26" t="s">
        <v>23</v>
      </c>
      <c r="E9" s="30"/>
      <c r="F9" s="31"/>
      <c r="G9" s="4"/>
      <c r="H9" s="5"/>
      <c r="I9" s="46"/>
      <c r="J9" s="55" t="s">
        <v>21</v>
      </c>
      <c r="K9" s="56"/>
      <c r="L9" s="24"/>
      <c r="M9" s="16" t="s">
        <v>22</v>
      </c>
    </row>
    <row r="10" s="1" customFormat="1" ht="144.75" customHeight="1" spans="1:13">
      <c r="A10" s="32" t="s">
        <v>24</v>
      </c>
      <c r="B10" s="33" t="s">
        <v>25</v>
      </c>
      <c r="C10" s="34"/>
      <c r="D10" s="34"/>
      <c r="E10" s="34"/>
      <c r="F10" s="35"/>
      <c r="G10" s="36" t="s">
        <v>26</v>
      </c>
      <c r="H10" s="37"/>
      <c r="I10" s="37"/>
      <c r="J10" s="37"/>
      <c r="K10" s="37"/>
      <c r="L10" s="37"/>
      <c r="M10" s="57"/>
    </row>
    <row r="11" ht="52.5" customHeight="1" spans="1:13">
      <c r="A11" s="38" t="s">
        <v>27</v>
      </c>
      <c r="B11" s="39" t="s">
        <v>28</v>
      </c>
      <c r="C11" s="40" t="s">
        <v>29</v>
      </c>
      <c r="D11" s="40" t="s">
        <v>30</v>
      </c>
      <c r="E11" s="40" t="s">
        <v>31</v>
      </c>
      <c r="F11" s="40"/>
      <c r="G11" s="39" t="s">
        <v>32</v>
      </c>
      <c r="H11" s="39"/>
      <c r="I11" s="39"/>
      <c r="J11" s="44" t="s">
        <v>33</v>
      </c>
      <c r="K11" s="44"/>
      <c r="L11" s="39" t="s">
        <v>18</v>
      </c>
      <c r="M11" s="39" t="s">
        <v>34</v>
      </c>
    </row>
    <row r="12" ht="15.75" customHeight="1" spans="1:13">
      <c r="A12" s="38"/>
      <c r="B12" s="39" t="s">
        <v>35</v>
      </c>
      <c r="C12" s="41" t="s">
        <v>36</v>
      </c>
      <c r="D12" s="39" t="s">
        <v>37</v>
      </c>
      <c r="E12" s="40" t="s">
        <v>38</v>
      </c>
      <c r="F12" s="40"/>
      <c r="G12" s="40" t="s">
        <v>39</v>
      </c>
      <c r="H12" s="40"/>
      <c r="I12" s="40"/>
      <c r="J12" s="39">
        <v>5</v>
      </c>
      <c r="K12" s="39"/>
      <c r="L12" s="40">
        <v>5</v>
      </c>
      <c r="M12" s="40"/>
    </row>
    <row r="13" ht="15.75" customHeight="1" spans="1:13">
      <c r="A13" s="38"/>
      <c r="B13" s="39"/>
      <c r="C13" s="42"/>
      <c r="D13" s="39" t="s">
        <v>40</v>
      </c>
      <c r="E13" s="40" t="s">
        <v>38</v>
      </c>
      <c r="F13" s="40"/>
      <c r="G13" s="40" t="s">
        <v>38</v>
      </c>
      <c r="H13" s="40"/>
      <c r="I13" s="40"/>
      <c r="J13" s="39">
        <v>5</v>
      </c>
      <c r="K13" s="39"/>
      <c r="L13" s="40">
        <v>5</v>
      </c>
      <c r="M13" s="40"/>
    </row>
    <row r="14" ht="33" customHeight="1" spans="1:13">
      <c r="A14" s="38"/>
      <c r="B14" s="39"/>
      <c r="C14" s="42"/>
      <c r="D14" s="39" t="s">
        <v>41</v>
      </c>
      <c r="E14" s="40" t="s">
        <v>38</v>
      </c>
      <c r="F14" s="40"/>
      <c r="G14" s="40" t="s">
        <v>42</v>
      </c>
      <c r="H14" s="40"/>
      <c r="I14" s="40"/>
      <c r="J14" s="39">
        <v>5</v>
      </c>
      <c r="K14" s="39"/>
      <c r="L14" s="40">
        <v>5</v>
      </c>
      <c r="M14" s="40"/>
    </row>
    <row r="15" ht="27" customHeight="1" spans="1:13">
      <c r="A15" s="38"/>
      <c r="B15" s="39"/>
      <c r="C15" s="43"/>
      <c r="D15" s="44" t="s">
        <v>43</v>
      </c>
      <c r="E15" s="40" t="s">
        <v>38</v>
      </c>
      <c r="F15" s="40"/>
      <c r="G15" s="40" t="s">
        <v>38</v>
      </c>
      <c r="H15" s="40"/>
      <c r="I15" s="40"/>
      <c r="J15" s="39">
        <v>5</v>
      </c>
      <c r="K15" s="39"/>
      <c r="L15" s="40">
        <v>5</v>
      </c>
      <c r="M15" s="40"/>
    </row>
    <row r="16" ht="41.1" customHeight="1" spans="1:13">
      <c r="A16" s="38"/>
      <c r="B16" s="39"/>
      <c r="C16" s="42" t="s">
        <v>44</v>
      </c>
      <c r="D16" s="44" t="s">
        <v>45</v>
      </c>
      <c r="E16" s="45">
        <v>1</v>
      </c>
      <c r="F16" s="46"/>
      <c r="G16" s="45">
        <v>1</v>
      </c>
      <c r="H16" s="5"/>
      <c r="I16" s="46"/>
      <c r="J16" s="18">
        <v>5</v>
      </c>
      <c r="K16" s="53"/>
      <c r="L16" s="40">
        <v>5</v>
      </c>
      <c r="M16" s="40"/>
    </row>
    <row r="17" ht="60" customHeight="1" spans="1:13">
      <c r="A17" s="38"/>
      <c r="B17" s="39"/>
      <c r="C17" s="42"/>
      <c r="D17" s="44" t="s">
        <v>46</v>
      </c>
      <c r="E17" s="45">
        <v>1</v>
      </c>
      <c r="F17" s="46"/>
      <c r="G17" s="45">
        <v>1</v>
      </c>
      <c r="H17" s="5"/>
      <c r="I17" s="46"/>
      <c r="J17" s="18">
        <v>5</v>
      </c>
      <c r="K17" s="53"/>
      <c r="L17" s="40">
        <v>5</v>
      </c>
      <c r="M17" s="40"/>
    </row>
    <row r="18" ht="42" customHeight="1" spans="1:13">
      <c r="A18" s="38"/>
      <c r="B18" s="39"/>
      <c r="C18" s="40" t="s">
        <v>47</v>
      </c>
      <c r="D18" s="44" t="s">
        <v>48</v>
      </c>
      <c r="E18" s="40" t="s">
        <v>49</v>
      </c>
      <c r="F18" s="40"/>
      <c r="G18" s="40" t="s">
        <v>50</v>
      </c>
      <c r="H18" s="40"/>
      <c r="I18" s="40"/>
      <c r="J18" s="39">
        <v>10</v>
      </c>
      <c r="K18" s="39"/>
      <c r="L18" s="39">
        <v>10</v>
      </c>
      <c r="M18" s="58"/>
    </row>
    <row r="19" ht="82.5" customHeight="1" spans="1:13">
      <c r="A19" s="38"/>
      <c r="B19" s="39"/>
      <c r="C19" s="40" t="s">
        <v>51</v>
      </c>
      <c r="D19" s="39" t="s">
        <v>52</v>
      </c>
      <c r="E19" s="40" t="s">
        <v>53</v>
      </c>
      <c r="F19" s="40"/>
      <c r="G19" s="39" t="s">
        <v>54</v>
      </c>
      <c r="H19" s="39"/>
      <c r="I19" s="39"/>
      <c r="J19" s="39">
        <v>10</v>
      </c>
      <c r="K19" s="39"/>
      <c r="L19" s="40">
        <v>10</v>
      </c>
      <c r="M19" s="59" t="s">
        <v>55</v>
      </c>
    </row>
    <row r="20" ht="36.75" customHeight="1" spans="1:13">
      <c r="A20" s="38"/>
      <c r="B20" s="39" t="s">
        <v>56</v>
      </c>
      <c r="C20" s="44" t="s">
        <v>57</v>
      </c>
      <c r="D20" s="44" t="s">
        <v>58</v>
      </c>
      <c r="E20" s="8" t="s">
        <v>58</v>
      </c>
      <c r="F20" s="8"/>
      <c r="G20" s="44" t="s">
        <v>58</v>
      </c>
      <c r="H20" s="44"/>
      <c r="I20" s="44"/>
      <c r="J20" s="60">
        <v>0</v>
      </c>
      <c r="K20" s="60"/>
      <c r="L20" s="60">
        <v>0</v>
      </c>
      <c r="M20" s="40"/>
    </row>
    <row r="21" ht="221.25" customHeight="1" spans="1:13">
      <c r="A21" s="38"/>
      <c r="B21" s="39"/>
      <c r="C21" s="44" t="s">
        <v>59</v>
      </c>
      <c r="D21" s="47" t="s">
        <v>60</v>
      </c>
      <c r="E21" s="47" t="s">
        <v>60</v>
      </c>
      <c r="F21" s="47"/>
      <c r="G21" s="47" t="s">
        <v>60</v>
      </c>
      <c r="H21" s="47"/>
      <c r="I21" s="47"/>
      <c r="J21" s="39">
        <v>15</v>
      </c>
      <c r="K21" s="39"/>
      <c r="L21" s="40">
        <v>12</v>
      </c>
      <c r="M21" s="59" t="s">
        <v>61</v>
      </c>
    </row>
    <row r="22" ht="35.25" customHeight="1" spans="1:13">
      <c r="A22" s="38"/>
      <c r="B22" s="39"/>
      <c r="C22" s="44" t="s">
        <v>62</v>
      </c>
      <c r="D22" s="44" t="s">
        <v>58</v>
      </c>
      <c r="E22" s="8" t="s">
        <v>58</v>
      </c>
      <c r="F22" s="8"/>
      <c r="G22" s="44" t="s">
        <v>58</v>
      </c>
      <c r="H22" s="44"/>
      <c r="I22" s="44"/>
      <c r="J22" s="60">
        <v>0</v>
      </c>
      <c r="K22" s="60"/>
      <c r="L22" s="60">
        <v>0</v>
      </c>
      <c r="M22" s="40"/>
    </row>
    <row r="23" ht="38.25" customHeight="1" spans="1:13">
      <c r="A23" s="38"/>
      <c r="B23" s="39"/>
      <c r="C23" s="44" t="s">
        <v>63</v>
      </c>
      <c r="D23" s="44" t="s">
        <v>64</v>
      </c>
      <c r="E23" s="44" t="s">
        <v>64</v>
      </c>
      <c r="F23" s="44"/>
      <c r="G23" s="44" t="s">
        <v>64</v>
      </c>
      <c r="H23" s="44"/>
      <c r="I23" s="44"/>
      <c r="J23" s="44">
        <v>15</v>
      </c>
      <c r="K23" s="44"/>
      <c r="L23" s="8">
        <v>15</v>
      </c>
      <c r="M23" s="8"/>
    </row>
    <row r="24" ht="60" customHeight="1" spans="1:13">
      <c r="A24" s="38"/>
      <c r="B24" s="39" t="s">
        <v>65</v>
      </c>
      <c r="C24" s="39" t="s">
        <v>66</v>
      </c>
      <c r="D24" s="8" t="s">
        <v>67</v>
      </c>
      <c r="E24" s="48">
        <v>0.9</v>
      </c>
      <c r="F24" s="8"/>
      <c r="G24" s="48">
        <v>0.9</v>
      </c>
      <c r="H24" s="8"/>
      <c r="I24" s="8"/>
      <c r="J24" s="44">
        <v>10</v>
      </c>
      <c r="K24" s="44"/>
      <c r="L24" s="8">
        <v>8</v>
      </c>
      <c r="M24" s="44" t="s">
        <v>68</v>
      </c>
    </row>
    <row r="25" ht="15" spans="1:13">
      <c r="A25" s="49" t="s">
        <v>69</v>
      </c>
      <c r="B25" s="49"/>
      <c r="C25" s="49"/>
      <c r="D25" s="49"/>
      <c r="E25" s="49"/>
      <c r="F25" s="49"/>
      <c r="G25" s="49"/>
      <c r="H25" s="49"/>
      <c r="I25" s="49"/>
      <c r="J25" s="49">
        <f>SUM(J12:K24,J7)</f>
        <v>100</v>
      </c>
      <c r="K25" s="49"/>
      <c r="L25" s="49">
        <f>SUM(L12:L24,M7)</f>
        <v>93.76</v>
      </c>
      <c r="M25" s="61"/>
    </row>
    <row r="26" s="1" customFormat="1" ht="14.25" spans="1:13">
      <c r="A26" s="50" t="s">
        <v>70</v>
      </c>
      <c r="B26" s="50"/>
      <c r="C26" s="50"/>
      <c r="D26" s="50"/>
      <c r="E26" s="50"/>
      <c r="F26" s="50"/>
      <c r="G26" s="50"/>
      <c r="H26" s="50"/>
      <c r="I26" s="50"/>
      <c r="J26" s="50"/>
      <c r="K26" s="50"/>
      <c r="L26" s="50"/>
      <c r="M26" s="50"/>
    </row>
    <row r="27" s="1" customFormat="1" ht="54" customHeight="1" spans="1:13">
      <c r="A27" s="51" t="s">
        <v>71</v>
      </c>
      <c r="B27" s="51"/>
      <c r="C27" s="51"/>
      <c r="D27" s="51"/>
      <c r="E27" s="51"/>
      <c r="F27" s="51"/>
      <c r="G27" s="51"/>
      <c r="H27" s="51"/>
      <c r="I27" s="51"/>
      <c r="J27" s="51"/>
      <c r="K27" s="51"/>
      <c r="L27" s="51"/>
      <c r="M27" s="51"/>
    </row>
    <row r="28" s="1" customFormat="1" ht="75" customHeight="1" spans="1:13">
      <c r="A28" s="51" t="s">
        <v>72</v>
      </c>
      <c r="B28" s="51"/>
      <c r="C28" s="51"/>
      <c r="D28" s="51"/>
      <c r="E28" s="51"/>
      <c r="F28" s="51"/>
      <c r="G28" s="51"/>
      <c r="H28" s="51"/>
      <c r="I28" s="51"/>
      <c r="J28" s="51"/>
      <c r="K28" s="51"/>
      <c r="L28" s="51"/>
      <c r="M28" s="51"/>
    </row>
    <row r="29" s="1" customFormat="1" ht="14.25" spans="1:13">
      <c r="A29" s="51" t="s">
        <v>73</v>
      </c>
      <c r="B29" s="51"/>
      <c r="C29" s="51"/>
      <c r="D29" s="51"/>
      <c r="E29" s="51"/>
      <c r="F29" s="51"/>
      <c r="G29" s="51"/>
      <c r="H29" s="51"/>
      <c r="I29" s="51"/>
      <c r="J29" s="51"/>
      <c r="K29" s="51"/>
      <c r="L29" s="51"/>
      <c r="M29" s="51"/>
    </row>
  </sheetData>
  <mergeCells count="76">
    <mergeCell ref="A1:M1"/>
    <mergeCell ref="A2:M2"/>
    <mergeCell ref="A3:C3"/>
    <mergeCell ref="D3:M3"/>
    <mergeCell ref="A4:C4"/>
    <mergeCell ref="D4:F4"/>
    <mergeCell ref="G4:I4"/>
    <mergeCell ref="J4:M4"/>
    <mergeCell ref="A5:C5"/>
    <mergeCell ref="D5:F5"/>
    <mergeCell ref="G5:I5"/>
    <mergeCell ref="J5:M5"/>
    <mergeCell ref="G6:I6"/>
    <mergeCell ref="J6:K6"/>
    <mergeCell ref="G7:I7"/>
    <mergeCell ref="J7:K7"/>
    <mergeCell ref="G8:I8"/>
    <mergeCell ref="J8:K8"/>
    <mergeCell ref="G9:I9"/>
    <mergeCell ref="J9:K9"/>
    <mergeCell ref="B10:F10"/>
    <mergeCell ref="G10:M10"/>
    <mergeCell ref="E11:F11"/>
    <mergeCell ref="G11:I11"/>
    <mergeCell ref="J11:K11"/>
    <mergeCell ref="E12:F12"/>
    <mergeCell ref="G12:I12"/>
    <mergeCell ref="J12:K12"/>
    <mergeCell ref="E13:F13"/>
    <mergeCell ref="G13:I13"/>
    <mergeCell ref="J13:K13"/>
    <mergeCell ref="E14:F14"/>
    <mergeCell ref="G14:I14"/>
    <mergeCell ref="J14:K14"/>
    <mergeCell ref="E15:F15"/>
    <mergeCell ref="G15:I15"/>
    <mergeCell ref="J15:K15"/>
    <mergeCell ref="E16:F16"/>
    <mergeCell ref="G16:I16"/>
    <mergeCell ref="J16:K16"/>
    <mergeCell ref="E17:F17"/>
    <mergeCell ref="G17:I17"/>
    <mergeCell ref="J17:K17"/>
    <mergeCell ref="E18:F18"/>
    <mergeCell ref="G18:I18"/>
    <mergeCell ref="J18:K18"/>
    <mergeCell ref="E19:F19"/>
    <mergeCell ref="G19:I19"/>
    <mergeCell ref="J19:K19"/>
    <mergeCell ref="E20:F20"/>
    <mergeCell ref="G20:I20"/>
    <mergeCell ref="J20:K20"/>
    <mergeCell ref="E21:F21"/>
    <mergeCell ref="G21:I21"/>
    <mergeCell ref="J21:K21"/>
    <mergeCell ref="E22:F22"/>
    <mergeCell ref="G22:I22"/>
    <mergeCell ref="J22:K22"/>
    <mergeCell ref="E23:F23"/>
    <mergeCell ref="G23:I23"/>
    <mergeCell ref="J23:K23"/>
    <mergeCell ref="E24:F24"/>
    <mergeCell ref="G24:I24"/>
    <mergeCell ref="J24:K24"/>
    <mergeCell ref="A25:I25"/>
    <mergeCell ref="J25:K25"/>
    <mergeCell ref="A26:M26"/>
    <mergeCell ref="A27:M27"/>
    <mergeCell ref="A28:M28"/>
    <mergeCell ref="A29:M29"/>
    <mergeCell ref="A11:A24"/>
    <mergeCell ref="B12:B19"/>
    <mergeCell ref="B20:B23"/>
    <mergeCell ref="C12:C15"/>
    <mergeCell ref="C16:C17"/>
    <mergeCell ref="A6:C9"/>
  </mergeCells>
  <pageMargins left="0.699305555555556" right="0.699305555555556" top="0.75" bottom="0.75" header="0.3" footer="0.3"/>
  <pageSetup paperSize="9" scale="48" orientation="portrait" verticalDpi="300"/>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微软用户</cp:lastModifiedBy>
  <dcterms:created xsi:type="dcterms:W3CDTF">2015-06-05T18:17:00Z</dcterms:created>
  <cp:lastPrinted>2021-05-24T05:42:00Z</cp:lastPrinted>
  <dcterms:modified xsi:type="dcterms:W3CDTF">2021-06-09T02:57:39Z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A709A2DC81A545E9A66BAFB5EDA45E89</vt:lpwstr>
  </property>
</Properties>
</file>